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ANALİZİ'!$A$8:$T$24</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S10" i="1" l="1"/>
  <c r="S11" i="1"/>
  <c r="S15" i="1"/>
  <c r="S16" i="1"/>
  <c r="S17" i="1"/>
  <c r="S18" i="1"/>
  <c r="S19" i="1"/>
  <c r="S20" i="1"/>
  <c r="S22" i="1"/>
  <c r="S23" i="1"/>
  <c r="S9" i="1"/>
  <c r="K10" i="1"/>
  <c r="K11" i="1"/>
  <c r="K12" i="1"/>
  <c r="K13" i="1"/>
  <c r="K14" i="1"/>
  <c r="K15" i="1"/>
  <c r="K16" i="1"/>
  <c r="K17" i="1"/>
  <c r="K18" i="1"/>
  <c r="K19" i="1"/>
  <c r="K20" i="1"/>
  <c r="K21" i="1"/>
  <c r="K22" i="1"/>
  <c r="K23" i="1"/>
  <c r="K9" i="1"/>
  <c r="S12" i="1"/>
  <c r="S13" i="1"/>
  <c r="S14" i="1"/>
  <c r="S21" i="1"/>
</calcChain>
</file>

<file path=xl/sharedStrings.xml><?xml version="1.0" encoding="utf-8"?>
<sst xmlns="http://schemas.openxmlformats.org/spreadsheetml/2006/main" count="208" uniqueCount="129">
  <si>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</si>
  <si>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</si>
  <si>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</si>
  <si>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</si>
  <si>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</si>
  <si>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</si>
  <si>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</si>
  <si>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</si>
  <si>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</si>
  <si>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</si>
  <si>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</si>
  <si>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</si>
  <si>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</si>
  <si>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</si>
  <si>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</si>
  <si>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</si>
  <si>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</si>
  <si>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</si>
  <si>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</si>
  <si>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</si>
  <si>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</si>
  <si>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</si>
  <si>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</si>
  <si>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</si>
  <si>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</si>
  <si>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</si>
  <si>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</si>
  <si>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</si>
  <si>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</si>
  <si>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</si>
  <si>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</si>
  <si>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</si>
  <si>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</si>
  <si>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</si>
  <si>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</si>
  <si>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</si>
  <si>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</si>
  <si>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</si>
  <si>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</si>
  <si>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</si>
  <si>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</si>
  <si>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</si>
  <si>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</si>
  <si>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</si>
  <si>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</si>
  <si>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</si>
  <si>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</si>
  <si>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</si>
  <si>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</si>
  <si>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</si>
  <si>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</si>
  <si>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</si>
  <si>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</si>
  <si>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</si>
  <si>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</si>
  <si>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</si>
  <si>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</si>
  <si>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</si>
  <si>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</si>
  <si>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</si>
  <si>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</si>
  <si>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</si>
  <si>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</si>
  <si>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</si>
  <si>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</si>
  <si>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</si>
  <si>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</si>
  <si>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</si>
  <si>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</si>
  <si>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</si>
  <si>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</si>
  <si>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</si>
  <si>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</si>
  <si>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</si>
  <si>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</si>
  <si>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</si>
  <si>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</si>
  <si>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</si>
  <si>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</si>
  <si>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</si>
  <si>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</si>
  <si>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</si>
  <si>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</si>
  <si>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</si>
  <si>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2,3,4</t>
  </si>
  <si>
    <t>1,2,3,4</t>
  </si>
  <si>
    <t>Doküman No:</t>
  </si>
  <si>
    <t xml:space="preserve">İlk Yayın Tarihi: </t>
  </si>
  <si>
    <t xml:space="preserve">Revizyon Tarihi: </t>
  </si>
  <si>
    <t>Revizyon No:</t>
  </si>
  <si>
    <t>DURUM</t>
  </si>
  <si>
    <t>Meslek Yüksekokulu</t>
  </si>
  <si>
    <t>İdari Destek ve Yönetişim</t>
  </si>
  <si>
    <t>Eğitim-Öğretim</t>
  </si>
  <si>
    <t>Yeni başlayan personelin kurumu, işleyişi ve süreçleri tanımaması</t>
  </si>
  <si>
    <t>Akademik ve idari kadronun yönetmelik-yönergelere yeteri kadar vakıf olmaması</t>
  </si>
  <si>
    <t>Çalışanların görevlerinin gerektirdiği sorumluluğu yerine getirmemesi</t>
  </si>
  <si>
    <t>Kurumun afet, acil durum ve tahliye planlarının olmaması/güncel olmaması</t>
  </si>
  <si>
    <t>Sosyal medya hesaplarının düzensiz veya etkisiz şekilde yönetilmesi (paylaşım sıklığı, içerik kalitesi, etkileşim eksikliği vb.)</t>
  </si>
  <si>
    <t>Temizlik hizmetlerinin yetersiz kalması</t>
  </si>
  <si>
    <t>Programların kontenjanlarının dolmaması</t>
  </si>
  <si>
    <t>Fiziki ortamın (sıcaklık, havalandırma, nem vs.) öğrencilerin ve eğitmenlerin konforunu bozacak düzeyde olması</t>
  </si>
  <si>
    <t>Uygulamalı eğitim ortamlarında malzemelerin kullanımında yaşanabilecek kazalar (Moda Tasarımı, Uçak Teknolojisi, Yapı Yalıtım, Mimari Restorasyon)</t>
  </si>
  <si>
    <t>Ders İzlencesindeki içeriğin öğretim elemanı tarafından takip edilmemesi</t>
  </si>
  <si>
    <t>Eğitim materyallerinin bozulması sebebiyle derslerin aksaması</t>
  </si>
  <si>
    <t>Mezun başarılarının, etkinliklerin ve akademik başarıların yeterince duyurulmaması</t>
  </si>
  <si>
    <t>Program bazlı sosyal medya hesaplarının birbirinden kopuk ve kurumsal bütünlükten uzak olması</t>
  </si>
  <si>
    <t>Engelli öğrencilere uygun fiziki şartların olmaması</t>
  </si>
  <si>
    <t>Birim bazlı oryantasyon programı uygulanır.</t>
  </si>
  <si>
    <t>Yapılan toplantılarda gündem maddesi olarak ele alınır.</t>
  </si>
  <si>
    <t>Akademik ve idari kadroya yetki ve srumlulukları konusunda bilgi ve eğitimler verilir.</t>
  </si>
  <si>
    <t>Kontrol listelerinin hazırlanıp temizlik sonrası imzalanması, ilgili idari personel tarafından kontrol edilmesi.</t>
  </si>
  <si>
    <t>Tanıtım faaliyetlerinin etkin şekilde yürütülmesi</t>
  </si>
  <si>
    <t>İhtiyaç duyulan fiziki şartlara uygun mekanlar uygun birimlerden temin edilir.</t>
  </si>
  <si>
    <t>Eğitim metaryellarinin tamiri veya temini ile ilgili  taleplerde bulunulur.</t>
  </si>
  <si>
    <t>Konuyla ilgili uyarı levhaları asılır, malzemelerin kullanım eğitimi ilgili öğretim elemanı tarafından verilir. Öğrenciler olası riskler konusunda bilgilendirirlir ve eğitilir.</t>
  </si>
  <si>
    <t>İlgili birimlerle görüşme sağlayarak gerekli önlemlerin alınması ve uygulamaya konması.</t>
  </si>
  <si>
    <t>Sosyal medya koordinatörleri ile iletişime geçilerek gerekli düzenlemelerin yapılması için görüşmeler yapılması.</t>
  </si>
  <si>
    <t>Program müfredatının sektörel ihtiyaçlara uyumlu olmaması</t>
  </si>
  <si>
    <t>Danışma kurullarından görüş alınarak müfredatın sektörle uyumlu hale getirilmesinin sağlanması.</t>
  </si>
  <si>
    <t>İhityaç duyulan fiziki mekanlar farklı birimlerden temin edilir. Uzun dönemde düzeltmelerin yapılması için ilgili faaliyetlerin yürütülmesi</t>
  </si>
  <si>
    <t>Akademik kadroya konu ile ilgili bilgilendirme toplantılarının yapılması.</t>
  </si>
  <si>
    <t>Başarı ve etkinliklerin görünürlüğü için sosyal medya ve web platformlarında düzenli ve planlı paylaşım yapılması,</t>
  </si>
  <si>
    <t>Program hesapları için ortak logo, renk, dil ve paylaşım formatı rehberinin oluşturulup uygulanması</t>
  </si>
  <si>
    <t>1,2,3</t>
  </si>
  <si>
    <t>1,3,4</t>
  </si>
  <si>
    <t>MALTEPE ÜNİVERSİTESİ MESLEK YÜKSEKOKULU RİSK ANALİZİ</t>
  </si>
  <si>
    <t>KAPALI</t>
  </si>
  <si>
    <t xml:space="preserve"> RA-114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</si>
</sst>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s>
  <fills count="21">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194">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0" borderId="2" xfId="7" applyFont="1" applyBorder="1" applyAlignment="1">
      <alignment horizontal="left" vertical="center" wrapText="1"/>
    </xf>
    <xf numFmtId="0" fontId="7" fillId="0" borderId="2" xfId="5" applyFont="1" applyFill="1" applyBorder="1" applyAlignment="1">
      <alignment horizontal="center" vertical="center"/>
    </xf>
    <xf numFmtId="0" fontId="35" fillId="0" borderId="35" xfId="0" applyFont="1" applyBorder="1" applyAlignment="1">
      <alignment horizontal="left" vertical="center" wrapText="1"/>
    </xf>
    <xf numFmtId="0" fontId="35" fillId="0" borderId="35" xfId="0" applyFont="1" applyBorder="1" applyAlignment="1">
      <alignmen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9"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7" fillId="0" borderId="6" xfId="5" applyFont="1" applyFill="1" applyBorder="1" applyAlignment="1">
      <alignment horizontal="center" vertical="center"/>
    </xf>
    <xf numFmtId="0" fontId="33" fillId="18" borderId="6" xfId="0" applyFont="1" applyFill="1" applyBorder="1" applyAlignment="1">
      <alignment horizontal="left" vertical="center" wrapText="1"/>
    </xf>
    <xf numFmtId="0" fontId="33" fillId="0" borderId="6" xfId="7" quotePrefix="1" applyFont="1" applyBorder="1" applyAlignment="1">
      <alignment horizontal="left" vertical="center" wrapText="1"/>
    </xf>
    <xf numFmtId="14" fontId="7" fillId="0" borderId="6" xfId="5" applyNumberFormat="1" applyFont="1" applyBorder="1" applyAlignment="1" applyProtection="1">
      <alignment horizontal="center"/>
      <protection locked="0"/>
    </xf>
    <xf numFmtId="0" fontId="5" fillId="0" borderId="44" xfId="5" applyFont="1" applyBorder="1" applyAlignment="1" applyProtection="1">
      <alignment vertical="center"/>
      <protection locked="0"/>
    </xf>
    <xf numFmtId="0" fontId="29" fillId="20" borderId="43" xfId="3" applyFont="1" applyFill="1" applyBorder="1" applyAlignment="1">
      <alignment horizontal="center" vertical="center" wrapText="1"/>
    </xf>
    <xf numFmtId="0" fontId="29" fillId="20" borderId="46" xfId="2" applyFont="1" applyFill="1" applyBorder="1" applyAlignment="1">
      <alignment horizontal="center" vertical="center" wrapText="1"/>
    </xf>
    <xf numFmtId="0" fontId="30" fillId="20" borderId="41" xfId="4" applyFont="1" applyFill="1" applyBorder="1" applyAlignment="1">
      <alignment horizontal="center" vertical="center" wrapText="1"/>
    </xf>
    <xf numFmtId="0" fontId="29" fillId="20" borderId="42" xfId="3" applyFont="1" applyFill="1" applyBorder="1" applyAlignment="1">
      <alignment horizontal="center" vertical="center" wrapText="1"/>
    </xf>
    <xf numFmtId="0" fontId="29" fillId="20" borderId="43" xfId="2" applyFont="1" applyFill="1" applyBorder="1" applyAlignment="1">
      <alignment horizontal="center" vertical="center" wrapText="1"/>
    </xf>
    <xf numFmtId="0" fontId="30" fillId="20" borderId="42" xfId="4" applyFont="1" applyFill="1" applyBorder="1" applyAlignment="1">
      <alignment horizontal="center" vertical="center" wrapText="1"/>
    </xf>
    <xf numFmtId="0" fontId="9" fillId="20" borderId="44" xfId="5" applyFont="1" applyFill="1" applyBorder="1" applyAlignment="1" applyProtection="1">
      <alignment horizontal="center" vertical="center" wrapText="1"/>
      <protection locked="0"/>
    </xf>
    <xf numFmtId="0" fontId="10" fillId="20" borderId="45" xfId="4" applyFont="1" applyFill="1" applyBorder="1" applyAlignment="1">
      <alignment horizontal="center" vertical="center" wrapText="1"/>
    </xf>
    <xf numFmtId="0" fontId="7" fillId="0" borderId="44" xfId="0" applyFont="1" applyFill="1" applyBorder="1"/>
    <xf numFmtId="0" fontId="7" fillId="0" borderId="44" xfId="0" applyFont="1" applyFill="1" applyBorder="1" applyAlignment="1">
      <alignment wrapText="1"/>
    </xf>
    <xf numFmtId="0" fontId="7" fillId="7" borderId="44" xfId="5" applyFont="1" applyFill="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20" borderId="46" xfId="1" applyFont="1" applyFill="1" applyBorder="1" applyAlignment="1">
      <alignment horizontal="center" vertical="center" wrapText="1"/>
    </xf>
    <xf numFmtId="0" fontId="12" fillId="20" borderId="23" xfId="1" applyFont="1" applyFill="1" applyBorder="1" applyAlignment="1">
      <alignment horizontal="center" vertical="center" wrapText="1"/>
    </xf>
    <xf numFmtId="0" fontId="12" fillId="20" borderId="9" xfId="1" applyFont="1" applyFill="1" applyBorder="1" applyAlignment="1">
      <alignment horizontal="center" vertical="center" wrapText="1"/>
    </xf>
    <xf numFmtId="0" fontId="11" fillId="20" borderId="43" xfId="1" applyFont="1" applyFill="1" applyBorder="1" applyAlignment="1">
      <alignment horizontal="center" vertical="center" wrapText="1"/>
    </xf>
    <xf numFmtId="0" fontId="11" fillId="20" borderId="39" xfId="1" applyFont="1" applyFill="1" applyBorder="1" applyAlignment="1">
      <alignment horizontal="center" vertical="center" wrapText="1"/>
    </xf>
    <xf numFmtId="0" fontId="11" fillId="20" borderId="6" xfId="1" applyFont="1" applyFill="1" applyBorder="1" applyAlignment="1">
      <alignment horizontal="center" vertical="center" wrapText="1"/>
    </xf>
    <xf numFmtId="0" fontId="12" fillId="20" borderId="44"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2" fillId="20" borderId="43" xfId="1" applyFont="1" applyFill="1" applyBorder="1" applyAlignment="1">
      <alignment horizontal="center" vertical="center" wrapText="1"/>
    </xf>
    <xf numFmtId="0" fontId="12" fillId="20" borderId="6" xfId="1" applyFont="1" applyFill="1" applyBorder="1" applyAlignment="1">
      <alignment horizontal="center" vertical="center" wrapText="1"/>
    </xf>
    <xf numFmtId="0" fontId="11" fillId="20" borderId="0" xfId="1" applyFont="1" applyFill="1" applyBorder="1" applyAlignment="1">
      <alignment horizontal="center" vertical="center" wrapText="1"/>
    </xf>
    <xf numFmtId="0" fontId="11" fillId="20" borderId="38" xfId="1" applyFont="1" applyFill="1" applyBorder="1" applyAlignment="1">
      <alignment horizontal="center" vertical="center" wrapText="1"/>
    </xf>
    <xf numFmtId="0" fontId="10" fillId="20" borderId="39" xfId="1" applyFont="1" applyFill="1" applyBorder="1" applyAlignment="1">
      <alignment horizontal="center" vertical="center" wrapText="1"/>
    </xf>
    <xf numFmtId="0" fontId="10" fillId="20" borderId="6" xfId="1" applyFont="1" applyFill="1" applyBorder="1" applyAlignment="1">
      <alignment horizontal="center" vertical="center" wrapText="1"/>
    </xf>
    <xf numFmtId="0" fontId="11" fillId="20" borderId="23" xfId="1" applyFont="1" applyFill="1" applyBorder="1" applyAlignment="1">
      <alignment horizontal="center" vertical="center" wrapText="1"/>
    </xf>
    <xf numFmtId="0" fontId="11" fillId="20" borderId="9" xfId="1" applyFont="1" applyFill="1" applyBorder="1" applyAlignment="1">
      <alignment horizontal="center" vertical="center" wrapText="1"/>
    </xf>
    <xf numFmtId="0" fontId="12" fillId="20" borderId="40" xfId="1" applyFont="1" applyFill="1" applyBorder="1" applyAlignment="1">
      <alignment horizontal="center" vertical="center" wrapText="1"/>
    </xf>
    <xf numFmtId="0" fontId="12" fillId="20" borderId="8" xfId="1" applyFont="1" applyFill="1" applyBorder="1" applyAlignment="1">
      <alignment horizontal="center" vertical="center" wrapText="1"/>
    </xf>
    <xf numFmtId="0" fontId="12" fillId="20" borderId="39" xfId="1" applyFont="1" applyFill="1" applyBorder="1" applyAlignment="1">
      <alignment horizontal="center"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20" borderId="43"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20" borderId="42" xfId="1" applyFont="1" applyFill="1" applyBorder="1" applyAlignment="1">
      <alignment horizontal="center" vertical="center" wrapText="1"/>
    </xf>
    <xf numFmtId="0" fontId="10" fillId="20" borderId="40" xfId="1" applyFont="1" applyFill="1" applyBorder="1" applyAlignment="1">
      <alignment horizontal="center" vertical="center" wrapText="1"/>
    </xf>
    <xf numFmtId="0" fontId="10" fillId="20" borderId="8"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81">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3"/>
  <sheetViews>
    <sheetView tabSelected="1" topLeftCell="C1" zoomScale="57" zoomScaleNormal="57" zoomScaleSheetLayoutView="108" zoomScalePageLayoutView="108" workbookViewId="0">
      <selection activeCell="S2" sqref="S2"/>
    </sheetView>
  </sheetViews>
  <sheetFormatPr defaultColWidth="9.109375" defaultRowHeight="13.2" x14ac:dyDescent="0.25"/>
  <cols>
    <col min="1" max="1" width="11.6640625" style="4" customWidth="1"/>
    <col min="2" max="2" width="23" style="4" customWidth="1"/>
    <col min="3" max="3" width="18.109375" style="4" customWidth="1"/>
    <col min="4" max="4" width="20.77734375" style="14" customWidth="1"/>
    <col min="5" max="6" width="55.88671875" style="15" customWidth="1"/>
    <col min="7" max="7" width="23.6640625" style="16" bestFit="1" customWidth="1"/>
    <col min="8" max="8" width="13.44140625" style="1" customWidth="1"/>
    <col min="9" max="10" width="10" style="1" customWidth="1"/>
    <col min="11" max="11" width="18" style="1" customWidth="1"/>
    <col min="12" max="12" width="11.44140625" style="13" customWidth="1"/>
    <col min="13" max="13" width="12.109375" style="13" customWidth="1"/>
    <col min="14" max="14" width="15.109375" style="13" customWidth="1"/>
    <col min="15" max="15" width="13.88671875" style="1" customWidth="1"/>
    <col min="16" max="17" width="10" style="1" customWidth="1"/>
    <col min="18" max="19" width="18.33203125" style="1" customWidth="1"/>
    <col min="20" max="16384" width="9.109375" style="1"/>
  </cols>
  <sheetData>
    <row r="1" spans="1:20" ht="13.8" customHeight="1" x14ac:dyDescent="0.25">
      <c r="A1" s="86"/>
      <c r="B1" s="86"/>
      <c r="C1" s="86"/>
      <c r="D1" s="86"/>
      <c r="E1" s="86"/>
      <c r="F1" s="86"/>
      <c r="G1" s="86"/>
      <c r="H1" s="86"/>
      <c r="I1" s="86"/>
      <c r="J1" s="86"/>
      <c r="K1" s="97"/>
      <c r="L1" s="86"/>
      <c r="M1" s="86"/>
      <c r="N1" s="86"/>
      <c r="O1" s="86"/>
      <c r="P1" s="86"/>
      <c r="Q1" s="86"/>
      <c r="R1" s="86"/>
    </row>
    <row r="2" spans="1:20" ht="24.6" customHeight="1" x14ac:dyDescent="0.25">
      <c r="A2" s="139">
        <v>1</v>
      </c>
      <c r="B2" s="140"/>
      <c r="C2" s="119" t="s">
        <v>126</v>
      </c>
      <c r="D2" s="120"/>
      <c r="E2" s="120"/>
      <c r="F2" s="120"/>
      <c r="G2" s="120"/>
      <c r="H2" s="120"/>
      <c r="I2" s="120"/>
      <c r="J2" s="120"/>
      <c r="K2" s="120"/>
      <c r="L2" s="120"/>
      <c r="M2" s="120"/>
      <c r="N2" s="120"/>
      <c r="O2" s="120"/>
      <c r="P2" s="121"/>
      <c r="Q2" s="117" t="s">
        <v>86</v>
      </c>
      <c r="R2" s="118"/>
      <c r="S2" s="87" t="s">
        <v>128</v>
      </c>
    </row>
    <row r="3" spans="1:20" ht="24.6" customHeight="1" x14ac:dyDescent="0.25">
      <c r="A3" s="141"/>
      <c r="B3" s="142"/>
      <c r="C3" s="122"/>
      <c r="D3" s="123"/>
      <c r="E3" s="123"/>
      <c r="F3" s="123"/>
      <c r="G3" s="123"/>
      <c r="H3" s="123"/>
      <c r="I3" s="123"/>
      <c r="J3" s="123"/>
      <c r="K3" s="123"/>
      <c r="L3" s="123"/>
      <c r="M3" s="123"/>
      <c r="N3" s="123"/>
      <c r="O3" s="123"/>
      <c r="P3" s="124"/>
      <c r="Q3" s="117" t="s">
        <v>87</v>
      </c>
      <c r="R3" s="118"/>
      <c r="S3" s="88">
        <v>43290</v>
      </c>
    </row>
    <row r="4" spans="1:20" ht="24.6" customHeight="1" x14ac:dyDescent="0.25">
      <c r="A4" s="141"/>
      <c r="B4" s="142"/>
      <c r="C4" s="122"/>
      <c r="D4" s="123"/>
      <c r="E4" s="123"/>
      <c r="F4" s="123"/>
      <c r="G4" s="123"/>
      <c r="H4" s="123"/>
      <c r="I4" s="123"/>
      <c r="J4" s="123"/>
      <c r="K4" s="123"/>
      <c r="L4" s="123"/>
      <c r="M4" s="123"/>
      <c r="N4" s="123"/>
      <c r="O4" s="123"/>
      <c r="P4" s="124"/>
      <c r="Q4" s="117" t="s">
        <v>88</v>
      </c>
      <c r="R4" s="118"/>
      <c r="S4" s="88">
        <v>45905</v>
      </c>
    </row>
    <row r="5" spans="1:20" ht="24.6" customHeight="1" x14ac:dyDescent="0.25">
      <c r="A5" s="143"/>
      <c r="B5" s="144"/>
      <c r="C5" s="125"/>
      <c r="D5" s="126"/>
      <c r="E5" s="126"/>
      <c r="F5" s="126"/>
      <c r="G5" s="126"/>
      <c r="H5" s="123"/>
      <c r="I5" s="123"/>
      <c r="J5" s="126"/>
      <c r="K5" s="126"/>
      <c r="L5" s="126"/>
      <c r="M5" s="126"/>
      <c r="N5" s="126"/>
      <c r="O5" s="126"/>
      <c r="P5" s="127"/>
      <c r="Q5" s="117" t="s">
        <v>89</v>
      </c>
      <c r="R5" s="118"/>
      <c r="S5" s="90">
        <v>4</v>
      </c>
    </row>
    <row r="6" spans="1:20" ht="89.25" customHeight="1" x14ac:dyDescent="0.25">
      <c r="A6" s="145" t="s">
        <v>3</v>
      </c>
      <c r="B6" s="145" t="s">
        <v>5</v>
      </c>
      <c r="C6" s="145" t="s">
        <v>4</v>
      </c>
      <c r="D6" s="145" t="s">
        <v>74</v>
      </c>
      <c r="E6" s="145" t="s">
        <v>81</v>
      </c>
      <c r="F6" s="145" t="s">
        <v>82</v>
      </c>
      <c r="G6" s="147" t="s">
        <v>83</v>
      </c>
      <c r="H6" s="98" t="s">
        <v>64</v>
      </c>
      <c r="I6" s="99" t="s">
        <v>0</v>
      </c>
      <c r="J6" s="100" t="s">
        <v>66</v>
      </c>
      <c r="K6" s="110" t="s">
        <v>90</v>
      </c>
      <c r="L6" s="113" t="s">
        <v>65</v>
      </c>
      <c r="M6" s="113" t="s">
        <v>6</v>
      </c>
      <c r="N6" s="113" t="s">
        <v>7</v>
      </c>
      <c r="O6" s="101" t="s">
        <v>64</v>
      </c>
      <c r="P6" s="102" t="s">
        <v>0</v>
      </c>
      <c r="Q6" s="103" t="s">
        <v>66</v>
      </c>
      <c r="R6" s="104" t="s">
        <v>1</v>
      </c>
      <c r="S6" s="105" t="s">
        <v>39</v>
      </c>
    </row>
    <row r="7" spans="1:20" s="4" customFormat="1" ht="22.5" customHeight="1" x14ac:dyDescent="0.3">
      <c r="A7" s="132"/>
      <c r="B7" s="132"/>
      <c r="C7" s="132"/>
      <c r="D7" s="132"/>
      <c r="E7" s="132"/>
      <c r="F7" s="132"/>
      <c r="G7" s="148"/>
      <c r="H7" s="132" t="s">
        <v>2</v>
      </c>
      <c r="I7" s="134" t="s">
        <v>61</v>
      </c>
      <c r="J7" s="130" t="s">
        <v>67</v>
      </c>
      <c r="K7" s="111"/>
      <c r="L7" s="114"/>
      <c r="M7" s="114"/>
      <c r="N7" s="114"/>
      <c r="O7" s="136" t="s">
        <v>2</v>
      </c>
      <c r="P7" s="138" t="s">
        <v>63</v>
      </c>
      <c r="Q7" s="136" t="s">
        <v>62</v>
      </c>
      <c r="R7" s="128" t="s">
        <v>1</v>
      </c>
      <c r="S7" s="116" t="s">
        <v>90</v>
      </c>
      <c r="T7" s="45"/>
    </row>
    <row r="8" spans="1:20" s="4" customFormat="1" ht="16.5" customHeight="1" x14ac:dyDescent="0.3">
      <c r="A8" s="133"/>
      <c r="B8" s="133"/>
      <c r="C8" s="133"/>
      <c r="D8" s="133"/>
      <c r="E8" s="133"/>
      <c r="F8" s="133"/>
      <c r="G8" s="149"/>
      <c r="H8" s="133"/>
      <c r="I8" s="135"/>
      <c r="J8" s="131"/>
      <c r="K8" s="112"/>
      <c r="L8" s="115"/>
      <c r="M8" s="115"/>
      <c r="N8" s="115"/>
      <c r="O8" s="137"/>
      <c r="P8" s="129"/>
      <c r="Q8" s="137"/>
      <c r="R8" s="129"/>
      <c r="S8" s="116"/>
      <c r="T8" s="3"/>
    </row>
    <row r="9" spans="1:20" ht="43.2" customHeight="1" x14ac:dyDescent="0.25">
      <c r="A9" s="91">
        <v>1</v>
      </c>
      <c r="B9" s="92" t="s">
        <v>91</v>
      </c>
      <c r="C9" s="106" t="s">
        <v>92</v>
      </c>
      <c r="D9" s="93">
        <v>3.4</v>
      </c>
      <c r="E9" s="107" t="s">
        <v>94</v>
      </c>
      <c r="F9" s="94" t="s">
        <v>108</v>
      </c>
      <c r="G9" s="95"/>
      <c r="H9" s="108">
        <v>3</v>
      </c>
      <c r="I9" s="108">
        <v>2</v>
      </c>
      <c r="J9" s="108">
        <f>H9*I9</f>
        <v>6</v>
      </c>
      <c r="K9" s="1" t="str">
        <f>IF(J9&lt;=3,"Önemsiz Risk",IF(AND(J9&gt;=4,J9&lt;=6),"Kabul Edilebilir Risk",IF(AND(J9&gt;=8,J9&lt;=10),"Orta Düzeydeki Risk",IF(AND(J9&gt;=12,J9&lt;=15),"Önemli Risk",IF(AND(J9&gt;=16,J9&lt;=25),"Kabul Edilemez Risk","Geçersiz Değer")))))</f>
        <v>Kabul Edilebilir Risk</v>
      </c>
      <c r="L9" s="10"/>
      <c r="M9" s="96"/>
      <c r="N9" s="9"/>
      <c r="O9" s="89"/>
      <c r="P9" s="89"/>
      <c r="Q9" s="89"/>
      <c r="R9" s="6" t="s">
        <v>127</v>
      </c>
      <c r="S9" s="1" t="str">
        <f t="shared" ref="S9:S23" si="0">IF(Q9&lt;=3,"Önemsiz Risk",IF(AND(Q9&gt;=4,Q9&lt;=6),"Kabul Edilebilir Risk",IF(AND(Q9&gt;=8,Q9&lt;=10),"Orta Düzeydeki Risk",IF(AND(Q9&gt;=12,Q9&lt;=15),"Önemli Risk",IF(AND(Q9&gt;=16,Q9&lt;=25),"Kabul Edilemez Risk","Geçersiz Değer")))))</f>
        <v>Önemsiz Risk</v>
      </c>
    </row>
    <row r="10" spans="1:20" ht="48.6" customHeight="1" x14ac:dyDescent="0.25">
      <c r="A10" s="7">
        <v>2</v>
      </c>
      <c r="B10" s="92" t="s">
        <v>91</v>
      </c>
      <c r="C10" s="106" t="s">
        <v>92</v>
      </c>
      <c r="D10" s="48">
        <v>3.4</v>
      </c>
      <c r="E10" s="107" t="s">
        <v>95</v>
      </c>
      <c r="F10" s="47" t="s">
        <v>109</v>
      </c>
      <c r="G10" s="47"/>
      <c r="H10" s="108">
        <v>3</v>
      </c>
      <c r="I10" s="108">
        <v>1</v>
      </c>
      <c r="J10" s="108">
        <v>3</v>
      </c>
      <c r="K10" s="1" t="str">
        <f t="shared" ref="K10:K23" si="1">IF(J10&lt;=3,"Önemsiz Risk",IF(AND(J10&gt;=4,J10&lt;=6),"Kabul Edilebilir Risk",IF(AND(J10&gt;=8,J10&lt;=10),"Orta Düzeydeki Risk",IF(AND(J10&gt;=12,J10&lt;=15),"Önemli Risk",IF(AND(J10&gt;=16,J10&lt;=25),"Kabul Edilemez Risk","Geçersiz Değer")))))</f>
        <v>Önemsiz Risk</v>
      </c>
      <c r="L10" s="12"/>
      <c r="M10" s="2"/>
      <c r="N10" s="2"/>
      <c r="O10" s="51"/>
      <c r="P10" s="51"/>
      <c r="Q10" s="51"/>
      <c r="R10" s="6" t="s">
        <v>127</v>
      </c>
      <c r="S10" s="1" t="str">
        <f t="shared" si="0"/>
        <v>Önemsiz Risk</v>
      </c>
    </row>
    <row r="11" spans="1:20" ht="46.2" customHeight="1" x14ac:dyDescent="0.25">
      <c r="A11" s="22">
        <v>3</v>
      </c>
      <c r="B11" s="92" t="s">
        <v>91</v>
      </c>
      <c r="C11" s="106" t="s">
        <v>92</v>
      </c>
      <c r="D11" s="48">
        <v>3.4</v>
      </c>
      <c r="E11" s="107" t="s">
        <v>96</v>
      </c>
      <c r="F11" s="47" t="s">
        <v>110</v>
      </c>
      <c r="G11" s="49"/>
      <c r="H11" s="108">
        <v>3</v>
      </c>
      <c r="I11" s="108">
        <v>2</v>
      </c>
      <c r="J11" s="108">
        <v>6</v>
      </c>
      <c r="K11" s="1" t="str">
        <f t="shared" si="1"/>
        <v>Kabul Edilebilir Risk</v>
      </c>
      <c r="L11" s="12"/>
      <c r="M11" s="8"/>
      <c r="N11" s="2"/>
      <c r="O11" s="51"/>
      <c r="P11" s="51"/>
      <c r="Q11" s="51"/>
      <c r="R11" s="6" t="s">
        <v>127</v>
      </c>
      <c r="S11" s="1" t="str">
        <f t="shared" si="0"/>
        <v>Önemsiz Risk</v>
      </c>
    </row>
    <row r="12" spans="1:20" ht="41.4" customHeight="1" x14ac:dyDescent="0.25">
      <c r="A12" s="7">
        <v>4</v>
      </c>
      <c r="B12" s="92" t="s">
        <v>91</v>
      </c>
      <c r="C12" s="106" t="s">
        <v>92</v>
      </c>
      <c r="D12" s="48" t="s">
        <v>84</v>
      </c>
      <c r="E12" s="107" t="s">
        <v>97</v>
      </c>
      <c r="F12" s="47" t="s">
        <v>116</v>
      </c>
      <c r="G12" s="49"/>
      <c r="H12" s="108">
        <v>2</v>
      </c>
      <c r="I12" s="108">
        <v>3</v>
      </c>
      <c r="J12" s="108">
        <v>6</v>
      </c>
      <c r="K12" s="1" t="str">
        <f t="shared" si="1"/>
        <v>Kabul Edilebilir Risk</v>
      </c>
      <c r="L12" s="12"/>
      <c r="M12" s="8"/>
      <c r="N12" s="2"/>
      <c r="O12" s="51"/>
      <c r="P12" s="51"/>
      <c r="Q12" s="51"/>
      <c r="R12" s="6" t="s">
        <v>127</v>
      </c>
      <c r="S12" s="1" t="str">
        <f t="shared" si="0"/>
        <v>Önemsiz Risk</v>
      </c>
    </row>
    <row r="13" spans="1:20" ht="40.200000000000003" customHeight="1" x14ac:dyDescent="0.25">
      <c r="A13" s="22">
        <v>5</v>
      </c>
      <c r="B13" s="92" t="s">
        <v>91</v>
      </c>
      <c r="C13" s="106" t="s">
        <v>92</v>
      </c>
      <c r="D13" s="48">
        <v>1.3</v>
      </c>
      <c r="E13" s="107" t="s">
        <v>98</v>
      </c>
      <c r="F13" s="50" t="s">
        <v>117</v>
      </c>
      <c r="G13" s="49"/>
      <c r="H13" s="108">
        <v>2</v>
      </c>
      <c r="I13" s="108">
        <v>2</v>
      </c>
      <c r="J13" s="108">
        <v>4</v>
      </c>
      <c r="K13" s="1" t="str">
        <f t="shared" si="1"/>
        <v>Kabul Edilebilir Risk</v>
      </c>
      <c r="L13" s="12"/>
      <c r="M13" s="8"/>
      <c r="N13" s="2"/>
      <c r="O13" s="51"/>
      <c r="P13" s="51"/>
      <c r="Q13" s="51"/>
      <c r="R13" s="6" t="s">
        <v>127</v>
      </c>
      <c r="S13" s="1" t="str">
        <f t="shared" si="0"/>
        <v>Önemsiz Risk</v>
      </c>
    </row>
    <row r="14" spans="1:20" ht="34.799999999999997" customHeight="1" x14ac:dyDescent="0.25">
      <c r="A14" s="22">
        <v>6</v>
      </c>
      <c r="B14" s="92" t="s">
        <v>91</v>
      </c>
      <c r="C14" s="106" t="s">
        <v>92</v>
      </c>
      <c r="D14" s="48">
        <v>3.4</v>
      </c>
      <c r="E14" s="107" t="s">
        <v>99</v>
      </c>
      <c r="F14" s="50" t="s">
        <v>111</v>
      </c>
      <c r="G14" s="47"/>
      <c r="H14" s="108">
        <v>4</v>
      </c>
      <c r="I14" s="108">
        <v>1</v>
      </c>
      <c r="J14" s="108">
        <v>4</v>
      </c>
      <c r="K14" s="1" t="str">
        <f t="shared" si="1"/>
        <v>Kabul Edilebilir Risk</v>
      </c>
      <c r="L14" s="12"/>
      <c r="M14" s="8"/>
      <c r="N14" s="2"/>
      <c r="O14" s="51"/>
      <c r="P14" s="51"/>
      <c r="Q14" s="51"/>
      <c r="R14" s="6" t="s">
        <v>127</v>
      </c>
      <c r="S14" s="1" t="str">
        <f t="shared" si="0"/>
        <v>Önemsiz Risk</v>
      </c>
    </row>
    <row r="15" spans="1:20" ht="31.2" customHeight="1" x14ac:dyDescent="0.3">
      <c r="A15" s="7">
        <v>7</v>
      </c>
      <c r="B15" s="92" t="s">
        <v>91</v>
      </c>
      <c r="C15" s="106" t="s">
        <v>93</v>
      </c>
      <c r="D15" s="48">
        <v>1.3</v>
      </c>
      <c r="E15" t="s">
        <v>118</v>
      </c>
      <c r="F15" s="50" t="s">
        <v>119</v>
      </c>
      <c r="G15" s="47"/>
      <c r="H15" s="108">
        <v>1</v>
      </c>
      <c r="I15" s="108">
        <v>2</v>
      </c>
      <c r="J15" s="108">
        <v>2</v>
      </c>
      <c r="K15" s="1" t="str">
        <f t="shared" si="1"/>
        <v>Önemsiz Risk</v>
      </c>
      <c r="L15" s="12"/>
      <c r="M15" s="8"/>
      <c r="N15" s="2"/>
      <c r="O15" s="51"/>
      <c r="P15" s="51"/>
      <c r="Q15" s="51"/>
      <c r="R15" s="6" t="s">
        <v>127</v>
      </c>
      <c r="S15" s="1" t="str">
        <f t="shared" si="0"/>
        <v>Önemsiz Risk</v>
      </c>
    </row>
    <row r="16" spans="1:20" ht="34.799999999999997" customHeight="1" x14ac:dyDescent="0.25">
      <c r="A16" s="22">
        <v>8</v>
      </c>
      <c r="B16" s="92" t="s">
        <v>91</v>
      </c>
      <c r="C16" s="106" t="s">
        <v>93</v>
      </c>
      <c r="D16" s="48" t="s">
        <v>124</v>
      </c>
      <c r="E16" s="107" t="s">
        <v>100</v>
      </c>
      <c r="F16" s="50" t="s">
        <v>112</v>
      </c>
      <c r="G16" s="47"/>
      <c r="H16" s="108">
        <v>2</v>
      </c>
      <c r="I16" s="108">
        <v>2</v>
      </c>
      <c r="J16" s="108">
        <v>4</v>
      </c>
      <c r="K16" s="1" t="str">
        <f t="shared" si="1"/>
        <v>Kabul Edilebilir Risk</v>
      </c>
      <c r="L16" s="12"/>
      <c r="M16" s="8"/>
      <c r="N16" s="2"/>
      <c r="O16" s="51"/>
      <c r="P16" s="51"/>
      <c r="Q16" s="51"/>
      <c r="R16" s="6" t="s">
        <v>127</v>
      </c>
      <c r="S16" s="1" t="str">
        <f t="shared" si="0"/>
        <v>Önemsiz Risk</v>
      </c>
    </row>
    <row r="17" spans="1:19" ht="46.2" customHeight="1" x14ac:dyDescent="0.25">
      <c r="A17" s="7">
        <v>9</v>
      </c>
      <c r="B17" s="92" t="s">
        <v>91</v>
      </c>
      <c r="C17" s="106" t="s">
        <v>93</v>
      </c>
      <c r="D17" s="48" t="s">
        <v>125</v>
      </c>
      <c r="E17" s="107" t="s">
        <v>101</v>
      </c>
      <c r="F17" s="50" t="s">
        <v>120</v>
      </c>
      <c r="G17" s="47"/>
      <c r="H17" s="108">
        <v>3</v>
      </c>
      <c r="I17" s="108">
        <v>2</v>
      </c>
      <c r="J17" s="108">
        <v>6</v>
      </c>
      <c r="K17" s="1" t="str">
        <f t="shared" si="1"/>
        <v>Kabul Edilebilir Risk</v>
      </c>
      <c r="L17" s="12"/>
      <c r="M17" s="8"/>
      <c r="N17" s="2"/>
      <c r="O17" s="51"/>
      <c r="P17" s="51"/>
      <c r="Q17" s="51"/>
      <c r="R17" s="6" t="s">
        <v>127</v>
      </c>
      <c r="S17" s="1" t="str">
        <f t="shared" si="0"/>
        <v>Önemsiz Risk</v>
      </c>
    </row>
    <row r="18" spans="1:19" ht="47.4" customHeight="1" x14ac:dyDescent="0.25">
      <c r="A18" s="22">
        <v>10</v>
      </c>
      <c r="B18" s="92" t="s">
        <v>91</v>
      </c>
      <c r="C18" s="106" t="s">
        <v>93</v>
      </c>
      <c r="D18" s="48" t="s">
        <v>85</v>
      </c>
      <c r="E18" s="107" t="s">
        <v>102</v>
      </c>
      <c r="F18" s="50" t="s">
        <v>115</v>
      </c>
      <c r="G18" s="47"/>
      <c r="H18" s="108">
        <v>1</v>
      </c>
      <c r="I18" s="108">
        <v>3</v>
      </c>
      <c r="J18" s="108">
        <v>3</v>
      </c>
      <c r="K18" s="1" t="str">
        <f t="shared" si="1"/>
        <v>Önemsiz Risk</v>
      </c>
      <c r="L18" s="12"/>
      <c r="M18" s="8"/>
      <c r="N18" s="2"/>
      <c r="O18" s="51"/>
      <c r="P18" s="51"/>
      <c r="Q18" s="51"/>
      <c r="R18" s="6" t="s">
        <v>127</v>
      </c>
      <c r="S18" s="1" t="str">
        <f t="shared" si="0"/>
        <v>Önemsiz Risk</v>
      </c>
    </row>
    <row r="19" spans="1:19" ht="42" customHeight="1" x14ac:dyDescent="0.25">
      <c r="A19" s="7">
        <v>11</v>
      </c>
      <c r="B19" s="92" t="s">
        <v>91</v>
      </c>
      <c r="C19" s="106" t="s">
        <v>93</v>
      </c>
      <c r="D19" s="48">
        <v>3</v>
      </c>
      <c r="E19" s="107" t="s">
        <v>103</v>
      </c>
      <c r="F19" s="50" t="s">
        <v>121</v>
      </c>
      <c r="G19" s="47"/>
      <c r="H19" s="108">
        <v>3</v>
      </c>
      <c r="I19" s="108">
        <v>2</v>
      </c>
      <c r="J19" s="108">
        <v>6</v>
      </c>
      <c r="K19" s="1" t="str">
        <f t="shared" si="1"/>
        <v>Kabul Edilebilir Risk</v>
      </c>
      <c r="L19" s="12"/>
      <c r="M19" s="8"/>
      <c r="N19" s="5"/>
      <c r="O19" s="51"/>
      <c r="P19" s="51"/>
      <c r="Q19" s="51"/>
      <c r="R19" s="6" t="s">
        <v>127</v>
      </c>
      <c r="S19" s="1" t="str">
        <f t="shared" si="0"/>
        <v>Önemsiz Risk</v>
      </c>
    </row>
    <row r="20" spans="1:19" ht="39" customHeight="1" x14ac:dyDescent="0.25">
      <c r="A20" s="22">
        <v>12</v>
      </c>
      <c r="B20" s="92" t="s">
        <v>91</v>
      </c>
      <c r="C20" s="106" t="s">
        <v>93</v>
      </c>
      <c r="D20" s="48">
        <v>3.4</v>
      </c>
      <c r="E20" s="107" t="s">
        <v>104</v>
      </c>
      <c r="F20" s="50" t="s">
        <v>114</v>
      </c>
      <c r="G20" s="47"/>
      <c r="H20" s="108">
        <v>4</v>
      </c>
      <c r="I20" s="108">
        <v>1</v>
      </c>
      <c r="J20" s="108">
        <v>4</v>
      </c>
      <c r="K20" s="1" t="str">
        <f t="shared" si="1"/>
        <v>Kabul Edilebilir Risk</v>
      </c>
      <c r="L20" s="12"/>
      <c r="M20" s="8"/>
      <c r="N20" s="8"/>
      <c r="O20" s="51"/>
      <c r="P20" s="51"/>
      <c r="Q20" s="51"/>
      <c r="R20" s="6" t="s">
        <v>127</v>
      </c>
      <c r="S20" s="1" t="str">
        <f t="shared" si="0"/>
        <v>Önemsiz Risk</v>
      </c>
    </row>
    <row r="21" spans="1:19" ht="39" customHeight="1" x14ac:dyDescent="0.25">
      <c r="A21" s="7">
        <v>13</v>
      </c>
      <c r="B21" s="92" t="s">
        <v>91</v>
      </c>
      <c r="C21" s="106" t="s">
        <v>93</v>
      </c>
      <c r="D21" s="48">
        <v>3</v>
      </c>
      <c r="E21" s="107" t="s">
        <v>105</v>
      </c>
      <c r="F21" s="50" t="s">
        <v>122</v>
      </c>
      <c r="G21" s="47"/>
      <c r="H21" s="108">
        <v>2</v>
      </c>
      <c r="I21" s="108">
        <v>1</v>
      </c>
      <c r="J21" s="108">
        <v>2</v>
      </c>
      <c r="K21" s="1" t="str">
        <f t="shared" si="1"/>
        <v>Önemsiz Risk</v>
      </c>
      <c r="L21" s="12"/>
      <c r="M21" s="8"/>
      <c r="N21" s="5"/>
      <c r="O21" s="51"/>
      <c r="P21" s="51"/>
      <c r="Q21" s="51"/>
      <c r="R21" s="6" t="s">
        <v>127</v>
      </c>
      <c r="S21" s="1" t="str">
        <f t="shared" si="0"/>
        <v>Önemsiz Risk</v>
      </c>
    </row>
    <row r="22" spans="1:19" ht="42" customHeight="1" x14ac:dyDescent="0.25">
      <c r="A22" s="22">
        <v>14</v>
      </c>
      <c r="B22" s="92" t="s">
        <v>91</v>
      </c>
      <c r="C22" s="106" t="s">
        <v>93</v>
      </c>
      <c r="D22" s="48">
        <v>1.3</v>
      </c>
      <c r="E22" s="107" t="s">
        <v>106</v>
      </c>
      <c r="F22" s="50" t="s">
        <v>123</v>
      </c>
      <c r="G22" s="47"/>
      <c r="H22" s="108">
        <v>2</v>
      </c>
      <c r="I22" s="108">
        <v>1</v>
      </c>
      <c r="J22" s="108">
        <v>2</v>
      </c>
      <c r="K22" s="1" t="str">
        <f t="shared" si="1"/>
        <v>Önemsiz Risk</v>
      </c>
      <c r="L22" s="12"/>
      <c r="M22" s="8"/>
      <c r="N22" s="2"/>
      <c r="O22" s="51"/>
      <c r="P22" s="51"/>
      <c r="Q22" s="51"/>
      <c r="R22" s="6" t="s">
        <v>127</v>
      </c>
      <c r="S22" s="1" t="str">
        <f t="shared" si="0"/>
        <v>Önemsiz Risk</v>
      </c>
    </row>
    <row r="23" spans="1:19" ht="34.799999999999997" customHeight="1" x14ac:dyDescent="0.25">
      <c r="A23" s="22">
        <v>15</v>
      </c>
      <c r="B23" s="92" t="s">
        <v>91</v>
      </c>
      <c r="C23" s="106" t="s">
        <v>79</v>
      </c>
      <c r="D23" s="48">
        <v>3</v>
      </c>
      <c r="E23" s="107" t="s">
        <v>107</v>
      </c>
      <c r="F23" s="50" t="s">
        <v>113</v>
      </c>
      <c r="G23" s="47"/>
      <c r="H23" s="108">
        <v>2</v>
      </c>
      <c r="I23" s="108">
        <v>2</v>
      </c>
      <c r="J23" s="108">
        <v>4</v>
      </c>
      <c r="K23" s="1" t="str">
        <f t="shared" si="1"/>
        <v>Kabul Edilebilir Risk</v>
      </c>
      <c r="L23" s="12"/>
      <c r="M23" s="8"/>
      <c r="N23" s="2"/>
      <c r="O23" s="51"/>
      <c r="P23" s="51"/>
      <c r="Q23" s="51"/>
      <c r="R23" s="6" t="s">
        <v>127</v>
      </c>
      <c r="S23" s="1" t="str">
        <f t="shared" si="0"/>
        <v>Önemsiz Risk</v>
      </c>
    </row>
    <row r="24" spans="1:19" ht="32.4" customHeight="1" x14ac:dyDescent="0.25">
      <c r="A24" s="146" t="s">
        <v>8</v>
      </c>
      <c r="B24" s="146"/>
      <c r="C24" s="146"/>
      <c r="D24" s="146"/>
      <c r="E24" s="146"/>
      <c r="F24" s="146"/>
      <c r="G24" s="146"/>
      <c r="H24" s="146"/>
      <c r="I24" s="146"/>
      <c r="J24" s="146"/>
      <c r="K24" s="44"/>
      <c r="L24" s="109" t="s">
        <v>9</v>
      </c>
      <c r="M24" s="109"/>
      <c r="N24" s="109"/>
      <c r="O24" s="109"/>
      <c r="P24" s="109"/>
      <c r="Q24" s="109"/>
      <c r="R24" s="109"/>
      <c r="S24" s="109"/>
    </row>
    <row r="53" spans="1:20" s="13" customFormat="1" x14ac:dyDescent="0.25">
      <c r="A53" s="4"/>
      <c r="B53" s="4"/>
      <c r="C53" s="4"/>
      <c r="D53" s="14"/>
      <c r="E53" s="15"/>
      <c r="F53" s="15"/>
      <c r="G53" s="16"/>
      <c r="H53" s="1"/>
      <c r="I53" s="1"/>
      <c r="J53" s="1"/>
      <c r="K53" s="1"/>
      <c r="L53" s="11"/>
      <c r="O53" s="1"/>
      <c r="P53" s="1"/>
      <c r="Q53" s="1"/>
      <c r="R53" s="1"/>
      <c r="S53" s="1"/>
      <c r="T53" s="1"/>
    </row>
  </sheetData>
  <autoFilter ref="A8:T24"/>
  <dataConsolidate/>
  <mergeCells count="27">
    <mergeCell ref="A2:B5"/>
    <mergeCell ref="E6:E8"/>
    <mergeCell ref="D6:D8"/>
    <mergeCell ref="C6:C8"/>
    <mergeCell ref="A24:J24"/>
    <mergeCell ref="B6:B8"/>
    <mergeCell ref="A6:A8"/>
    <mergeCell ref="F6:F8"/>
    <mergeCell ref="G6:G8"/>
    <mergeCell ref="J7:J8"/>
    <mergeCell ref="H7:H8"/>
    <mergeCell ref="I7:I8"/>
    <mergeCell ref="O7:O8"/>
    <mergeCell ref="P7:P8"/>
    <mergeCell ref="L6:L8"/>
    <mergeCell ref="Q2:R2"/>
    <mergeCell ref="Q3:R3"/>
    <mergeCell ref="Q4:R4"/>
    <mergeCell ref="Q5:R5"/>
    <mergeCell ref="C2:P5"/>
    <mergeCell ref="L24:S24"/>
    <mergeCell ref="K6:K8"/>
    <mergeCell ref="M6:M8"/>
    <mergeCell ref="N6:N8"/>
    <mergeCell ref="S7:S8"/>
    <mergeCell ref="R7:R8"/>
    <mergeCell ref="Q7:Q8"/>
  </mergeCells>
  <conditionalFormatting sqref="R9:R23">
    <cfRule type="containsText" dxfId="80" priority="883" operator="containsText" text="KAPALI">
      <formula>NOT(ISERROR(SEARCH("KAPALI",R9)))</formula>
    </cfRule>
    <cfRule type="containsText" dxfId="79" priority="884" operator="containsText" text="AÇIK">
      <formula>NOT(ISERROR(SEARCH("AÇIK",R9)))</formula>
    </cfRule>
  </conditionalFormatting>
  <conditionalFormatting sqref="N19">
    <cfRule type="colorScale" priority="857">
      <colorScale>
        <cfvo type="min"/>
        <cfvo type="percentile" val="50"/>
        <cfvo type="max"/>
        <color rgb="FF63BE7B"/>
        <color rgb="FFFFEB84"/>
        <color rgb="FFF8696B"/>
      </colorScale>
    </cfRule>
  </conditionalFormatting>
  <conditionalFormatting sqref="N21">
    <cfRule type="colorScale" priority="858">
      <colorScale>
        <cfvo type="min"/>
        <cfvo type="percentile" val="50"/>
        <cfvo type="max"/>
        <color rgb="FF63BE7B"/>
        <color rgb="FFFFEB84"/>
        <color rgb="FFF8696B"/>
      </colorScale>
    </cfRule>
  </conditionalFormatting>
  <conditionalFormatting sqref="O13">
    <cfRule type="colorScale" priority="239">
      <colorScale>
        <cfvo type="min"/>
        <cfvo type="percentile" val="50"/>
        <cfvo type="max"/>
        <color rgb="FF63BE7B"/>
        <color rgb="FFFFEB84"/>
        <color rgb="FFF8696B"/>
      </colorScale>
    </cfRule>
  </conditionalFormatting>
  <conditionalFormatting sqref="O13">
    <cfRule type="colorScale" priority="238">
      <colorScale>
        <cfvo type="min"/>
        <cfvo type="percentile" val="50"/>
        <cfvo type="max"/>
        <color rgb="FF63BE7B"/>
        <color rgb="FFFFEB84"/>
        <color rgb="FFF8696B"/>
      </colorScale>
    </cfRule>
  </conditionalFormatting>
  <conditionalFormatting sqref="O13">
    <cfRule type="colorScale" priority="237">
      <colorScale>
        <cfvo type="min"/>
        <cfvo type="percentile" val="50"/>
        <cfvo type="max"/>
        <color rgb="FF63BE7B"/>
        <color rgb="FFFFEB84"/>
        <color rgb="FFF8696B"/>
      </colorScale>
    </cfRule>
  </conditionalFormatting>
  <conditionalFormatting sqref="O13">
    <cfRule type="colorScale" priority="236">
      <colorScale>
        <cfvo type="min"/>
        <cfvo type="percentile" val="50"/>
        <cfvo type="max"/>
        <color rgb="FF63BE7B"/>
        <color rgb="FFFFEB84"/>
        <color rgb="FFF8696B"/>
      </colorScale>
    </cfRule>
  </conditionalFormatting>
  <conditionalFormatting sqref="O21">
    <cfRule type="colorScale" priority="248">
      <colorScale>
        <cfvo type="min"/>
        <cfvo type="percentile" val="50"/>
        <cfvo type="max"/>
        <color rgb="FF63BE7B"/>
        <color rgb="FFFFEB84"/>
        <color rgb="FFF8696B"/>
      </colorScale>
    </cfRule>
  </conditionalFormatting>
  <conditionalFormatting sqref="O19:O20">
    <cfRule type="colorScale" priority="249">
      <colorScale>
        <cfvo type="min"/>
        <cfvo type="percentile" val="50"/>
        <cfvo type="max"/>
        <color rgb="FF63BE7B"/>
        <color rgb="FFFFEB84"/>
        <color rgb="FFF8696B"/>
      </colorScale>
    </cfRule>
  </conditionalFormatting>
  <conditionalFormatting sqref="O19:O21">
    <cfRule type="colorScale" priority="250">
      <colorScale>
        <cfvo type="min"/>
        <cfvo type="percentile" val="50"/>
        <cfvo type="max"/>
        <color rgb="FF63BE7B"/>
        <color rgb="FFFFEB84"/>
        <color rgb="FFF8696B"/>
      </colorScale>
    </cfRule>
  </conditionalFormatting>
  <conditionalFormatting sqref="O19:O21">
    <cfRule type="colorScale" priority="247">
      <colorScale>
        <cfvo type="min"/>
        <cfvo type="percentile" val="50"/>
        <cfvo type="max"/>
        <color rgb="FF63BE7B"/>
        <color rgb="FFFFEB84"/>
        <color rgb="FFF8696B"/>
      </colorScale>
    </cfRule>
  </conditionalFormatting>
  <conditionalFormatting sqref="O22">
    <cfRule type="colorScale" priority="243">
      <colorScale>
        <cfvo type="min"/>
        <cfvo type="percentile" val="50"/>
        <cfvo type="max"/>
        <color rgb="FF63BE7B"/>
        <color rgb="FFFFEB84"/>
        <color rgb="FFF8696B"/>
      </colorScale>
    </cfRule>
  </conditionalFormatting>
  <conditionalFormatting sqref="O22">
    <cfRule type="colorScale" priority="244">
      <colorScale>
        <cfvo type="min"/>
        <cfvo type="percentile" val="50"/>
        <cfvo type="max"/>
        <color rgb="FF63BE7B"/>
        <color rgb="FFFFEB84"/>
        <color rgb="FFF8696B"/>
      </colorScale>
    </cfRule>
  </conditionalFormatting>
  <conditionalFormatting sqref="O22">
    <cfRule type="colorScale" priority="242">
      <colorScale>
        <cfvo type="min"/>
        <cfvo type="percentile" val="50"/>
        <cfvo type="max"/>
        <color rgb="FF63BE7B"/>
        <color rgb="FFFFEB84"/>
        <color rgb="FFF8696B"/>
      </colorScale>
    </cfRule>
  </conditionalFormatting>
  <conditionalFormatting sqref="O22">
    <cfRule type="colorScale" priority="241">
      <colorScale>
        <cfvo type="min"/>
        <cfvo type="percentile" val="50"/>
        <cfvo type="max"/>
        <color rgb="FF63BE7B"/>
        <color rgb="FFFFEB84"/>
        <color rgb="FFF8696B"/>
      </colorScale>
    </cfRule>
  </conditionalFormatting>
  <conditionalFormatting sqref="O22">
    <cfRule type="colorScale" priority="240">
      <colorScale>
        <cfvo type="min"/>
        <cfvo type="percentile" val="50"/>
        <cfvo type="max"/>
        <color rgb="FF63BE7B"/>
        <color rgb="FFFFEB84"/>
        <color rgb="FFF8696B"/>
      </colorScale>
    </cfRule>
  </conditionalFormatting>
  <conditionalFormatting sqref="O13">
    <cfRule type="colorScale" priority="235">
      <colorScale>
        <cfvo type="min"/>
        <cfvo type="percentile" val="50"/>
        <cfvo type="max"/>
        <color rgb="FF63BE7B"/>
        <color rgb="FFFFEB84"/>
        <color rgb="FFF8696B"/>
      </colorScale>
    </cfRule>
  </conditionalFormatting>
  <conditionalFormatting sqref="Q9:Q23">
    <cfRule type="cellIs" dxfId="78" priority="206" stopIfTrue="1" operator="between">
      <formula>12</formula>
      <formula>15</formula>
    </cfRule>
    <cfRule type="cellIs" dxfId="77" priority="208" stopIfTrue="1" operator="between">
      <formula>16</formula>
      <formula>25</formula>
    </cfRule>
    <cfRule type="cellIs" dxfId="76" priority="209" stopIfTrue="1" operator="between">
      <formula>8</formula>
      <formula>10</formula>
    </cfRule>
  </conditionalFormatting>
  <conditionalFormatting sqref="Q9:Q23">
    <cfRule type="cellIs" dxfId="75" priority="207" stopIfTrue="1" operator="between">
      <formula>0</formula>
      <formula>3</formula>
    </cfRule>
  </conditionalFormatting>
  <conditionalFormatting sqref="Q9:Q23">
    <cfRule type="cellIs" dxfId="74" priority="205" stopIfTrue="1" operator="between">
      <formula>4</formula>
      <formula>6</formula>
    </cfRule>
  </conditionalFormatting>
  <conditionalFormatting sqref="S9:S23">
    <cfRule type="containsText" dxfId="73" priority="90" operator="containsText" text="Önemsiz Risk">
      <formula>NOT(ISERROR(SEARCH("Önemsiz Risk",S9)))</formula>
    </cfRule>
    <cfRule type="containsText" dxfId="72" priority="91" operator="containsText" text="Orta Düzeydeki Risk">
      <formula>NOT(ISERROR(SEARCH("Orta Düzeydeki Risk",S9)))</formula>
    </cfRule>
    <cfRule type="containsText" dxfId="71" priority="92" operator="containsText" text="Kabul Edilemez Risk">
      <formula>NOT(ISERROR(SEARCH("Kabul Edilemez Risk",S9)))</formula>
    </cfRule>
    <cfRule type="containsText" dxfId="70" priority="93" operator="containsText" text="Kabul Edilebilir Risk">
      <formula>NOT(ISERROR(SEARCH("Kabul Edilebilir Risk",S9)))</formula>
    </cfRule>
  </conditionalFormatting>
  <conditionalFormatting sqref="S9:S23">
    <cfRule type="containsText" dxfId="69" priority="89" operator="containsText" text="Önemli Risk">
      <formula>NOT(ISERROR(SEARCH("Önemli Risk",S9)))</formula>
    </cfRule>
  </conditionalFormatting>
  <conditionalFormatting sqref="K10:K23">
    <cfRule type="cellIs" dxfId="68" priority="68" stopIfTrue="1" operator="between">
      <formula>12</formula>
      <formula>15</formula>
    </cfRule>
    <cfRule type="cellIs" dxfId="67" priority="70" stopIfTrue="1" operator="between">
      <formula>16</formula>
      <formula>25</formula>
    </cfRule>
    <cfRule type="cellIs" dxfId="66" priority="71" stopIfTrue="1" operator="between">
      <formula>8</formula>
      <formula>10</formula>
    </cfRule>
  </conditionalFormatting>
  <conditionalFormatting sqref="K10:K23">
    <cfRule type="cellIs" dxfId="65" priority="69" stopIfTrue="1" operator="between">
      <formula>0</formula>
      <formula>3</formula>
    </cfRule>
  </conditionalFormatting>
  <conditionalFormatting sqref="K10:K23">
    <cfRule type="cellIs" dxfId="64" priority="67" stopIfTrue="1" operator="between">
      <formula>4</formula>
      <formula>6</formula>
    </cfRule>
  </conditionalFormatting>
  <conditionalFormatting sqref="K10:K23">
    <cfRule type="cellIs" dxfId="63" priority="62" operator="equal">
      <formula>5</formula>
    </cfRule>
    <cfRule type="cellIs" dxfId="62" priority="63" operator="equal">
      <formula>4</formula>
    </cfRule>
    <cfRule type="cellIs" dxfId="61" priority="64" operator="equal">
      <formula>3</formula>
    </cfRule>
    <cfRule type="cellIs" dxfId="60" priority="65" operator="equal">
      <formula>2</formula>
    </cfRule>
    <cfRule type="cellIs" dxfId="59" priority="66" operator="equal">
      <formula>1</formula>
    </cfRule>
  </conditionalFormatting>
  <conditionalFormatting sqref="O9:O23">
    <cfRule type="cellIs" dxfId="58" priority="57" operator="equal">
      <formula>5</formula>
    </cfRule>
    <cfRule type="cellIs" dxfId="57" priority="58" operator="equal">
      <formula>4</formula>
    </cfRule>
    <cfRule type="cellIs" dxfId="56" priority="59" operator="equal">
      <formula>3</formula>
    </cfRule>
    <cfRule type="cellIs" dxfId="55" priority="60" operator="equal">
      <formula>2</formula>
    </cfRule>
    <cfRule type="cellIs" dxfId="54" priority="61" operator="equal">
      <formula>1</formula>
    </cfRule>
  </conditionalFormatting>
  <conditionalFormatting sqref="O9:O23">
    <cfRule type="cellIs" dxfId="53" priority="52" operator="equal">
      <formula>5</formula>
    </cfRule>
    <cfRule type="cellIs" dxfId="52" priority="53" operator="equal">
      <formula>4</formula>
    </cfRule>
    <cfRule type="cellIs" dxfId="51" priority="54" operator="equal">
      <formula>3</formula>
    </cfRule>
    <cfRule type="cellIs" dxfId="50" priority="55" operator="equal">
      <formula>2</formula>
    </cfRule>
    <cfRule type="cellIs" dxfId="49" priority="56" operator="equal">
      <formula>1</formula>
    </cfRule>
  </conditionalFormatting>
  <conditionalFormatting sqref="P9:P23">
    <cfRule type="cellIs" dxfId="48" priority="47" operator="equal">
      <formula>5</formula>
    </cfRule>
    <cfRule type="cellIs" dxfId="47" priority="48" operator="equal">
      <formula>4</formula>
    </cfRule>
    <cfRule type="cellIs" dxfId="46" priority="49" operator="equal">
      <formula>3</formula>
    </cfRule>
    <cfRule type="cellIs" dxfId="45" priority="50" operator="equal">
      <formula>2</formula>
    </cfRule>
    <cfRule type="cellIs" dxfId="44" priority="51" operator="equal">
      <formula>1</formula>
    </cfRule>
  </conditionalFormatting>
  <conditionalFormatting sqref="P9:P23">
    <cfRule type="cellIs" dxfId="43" priority="42" operator="equal">
      <formula>5</formula>
    </cfRule>
    <cfRule type="cellIs" dxfId="42" priority="43" operator="equal">
      <formula>4</formula>
    </cfRule>
    <cfRule type="cellIs" dxfId="41" priority="44" operator="equal">
      <formula>3</formula>
    </cfRule>
    <cfRule type="cellIs" dxfId="40" priority="45" operator="equal">
      <formula>2</formula>
    </cfRule>
    <cfRule type="cellIs" dxfId="39" priority="46" operator="equal">
      <formula>1</formula>
    </cfRule>
  </conditionalFormatting>
  <conditionalFormatting sqref="P9:P23">
    <cfRule type="cellIs" dxfId="38" priority="37" operator="equal">
      <formula>5</formula>
    </cfRule>
    <cfRule type="cellIs" dxfId="37" priority="38" operator="equal">
      <formula>4</formula>
    </cfRule>
    <cfRule type="cellIs" dxfId="36" priority="39" operator="equal">
      <formula>3</formula>
    </cfRule>
    <cfRule type="cellIs" dxfId="35" priority="40" operator="equal">
      <formula>2</formula>
    </cfRule>
    <cfRule type="cellIs" dxfId="34" priority="41" operator="equal">
      <formula>1</formula>
    </cfRule>
  </conditionalFormatting>
  <conditionalFormatting sqref="P9:P23">
    <cfRule type="cellIs" dxfId="33" priority="32" operator="equal">
      <formula>5</formula>
    </cfRule>
    <cfRule type="cellIs" dxfId="32" priority="33" operator="equal">
      <formula>4</formula>
    </cfRule>
    <cfRule type="cellIs" dxfId="31" priority="34" operator="equal">
      <formula>3</formula>
    </cfRule>
    <cfRule type="cellIs" dxfId="30" priority="35" operator="equal">
      <formula>2</formula>
    </cfRule>
    <cfRule type="cellIs" dxfId="29" priority="36" operator="equal">
      <formula>1</formula>
    </cfRule>
  </conditionalFormatting>
  <conditionalFormatting sqref="Q9:Q23">
    <cfRule type="cellIs" dxfId="28" priority="27" operator="equal">
      <formula>5</formula>
    </cfRule>
    <cfRule type="cellIs" dxfId="27" priority="28" operator="equal">
      <formula>4</formula>
    </cfRule>
    <cfRule type="cellIs" dxfId="26" priority="29" operator="equal">
      <formula>3</formula>
    </cfRule>
    <cfRule type="cellIs" dxfId="25" priority="30" operator="equal">
      <formula>2</formula>
    </cfRule>
    <cfRule type="cellIs" dxfId="24" priority="31" operator="equal">
      <formula>1</formula>
    </cfRule>
  </conditionalFormatting>
  <conditionalFormatting sqref="Q9:Q23">
    <cfRule type="cellIs" dxfId="23" priority="22" operator="equal">
      <formula>5</formula>
    </cfRule>
    <cfRule type="cellIs" dxfId="22" priority="23" operator="equal">
      <formula>4</formula>
    </cfRule>
    <cfRule type="cellIs" dxfId="21" priority="24" operator="equal">
      <formula>3</formula>
    </cfRule>
    <cfRule type="cellIs" dxfId="20" priority="25" operator="equal">
      <formula>2</formula>
    </cfRule>
    <cfRule type="cellIs" dxfId="19" priority="26" operator="equal">
      <formula>1</formula>
    </cfRule>
  </conditionalFormatting>
  <conditionalFormatting sqref="K9:K23">
    <cfRule type="containsText" dxfId="18" priority="18" operator="containsText" text="Önemsiz Risk">
      <formula>NOT(ISERROR(SEARCH("Önemsiz Risk",K9)))</formula>
    </cfRule>
    <cfRule type="containsText" dxfId="17" priority="19" operator="containsText" text="Orta Düzeydeki Risk">
      <formula>NOT(ISERROR(SEARCH("Orta Düzeydeki Risk",K9)))</formula>
    </cfRule>
    <cfRule type="containsText" dxfId="16" priority="20" operator="containsText" text="Kabul Edilemez Risk">
      <formula>NOT(ISERROR(SEARCH("Kabul Edilemez Risk",K9)))</formula>
    </cfRule>
    <cfRule type="containsText" dxfId="15" priority="21" operator="containsText" text="Kabul Edilebilir Risk">
      <formula>NOT(ISERROR(SEARCH("Kabul Edilebilir Risk",K9)))</formula>
    </cfRule>
  </conditionalFormatting>
  <conditionalFormatting sqref="K9:K23">
    <cfRule type="containsText" dxfId="14" priority="17" operator="containsText" text="Önemli Risk">
      <formula>NOT(ISERROR(SEARCH("Önemli Risk",K9)))</formula>
    </cfRule>
  </conditionalFormatting>
  <conditionalFormatting sqref="K9:K23">
    <cfRule type="containsText" dxfId="13" priority="13" operator="containsText" text="Önemsiz Risk">
      <formula>NOT(ISERROR(SEARCH("Önemsiz Risk",K9)))</formula>
    </cfRule>
    <cfRule type="containsText" dxfId="12" priority="14" operator="containsText" text="Orta Düzeydeki Risk">
      <formula>NOT(ISERROR(SEARCH("Orta Düzeydeki Risk",K9)))</formula>
    </cfRule>
    <cfRule type="containsText" dxfId="11" priority="15" operator="containsText" text="Kabul Edilemez Risk">
      <formula>NOT(ISERROR(SEARCH("Kabul Edilemez Risk",K9)))</formula>
    </cfRule>
    <cfRule type="containsText" dxfId="10" priority="16" operator="containsText" text="Kabul Edilebilir Risk">
      <formula>NOT(ISERROR(SEARCH("Kabul Edilebilir Risk",K9)))</formula>
    </cfRule>
  </conditionalFormatting>
  <conditionalFormatting sqref="K9:K23">
    <cfRule type="containsText" dxfId="9" priority="12" operator="containsText" text="Önemli Risk">
      <formula>NOT(ISERROR(SEARCH("Önemli Risk",K9)))</formula>
    </cfRule>
  </conditionalFormatting>
  <conditionalFormatting sqref="Q9:Q23">
    <cfRule type="iconSet" priority="1000">
      <iconSet iconSet="3Symbols" reverse="1">
        <cfvo type="percent" val="0"/>
        <cfvo type="num" val="72"/>
        <cfvo type="num" val="135"/>
      </iconSet>
    </cfRule>
  </conditionalFormatting>
  <conditionalFormatting sqref="O10:O23">
    <cfRule type="colorScale" priority="1001">
      <colorScale>
        <cfvo type="min"/>
        <cfvo type="percentile" val="50"/>
        <cfvo type="max"/>
        <color rgb="FF63BE7B"/>
        <color rgb="FFFFEB84"/>
        <color rgb="FFF8696B"/>
      </colorScale>
    </cfRule>
  </conditionalFormatting>
  <conditionalFormatting sqref="H9:J23">
    <cfRule type="cellIs" dxfId="8" priority="5" operator="equal">
      <formula>5</formula>
    </cfRule>
    <cfRule type="cellIs" dxfId="7" priority="6" operator="equal">
      <formula>4</formula>
    </cfRule>
    <cfRule type="cellIs" dxfId="6" priority="7" operator="equal">
      <formula>3</formula>
    </cfRule>
    <cfRule type="cellIs" dxfId="5" priority="8" operator="equal">
      <formula>2</formula>
    </cfRule>
    <cfRule type="cellIs" dxfId="4" priority="9" operator="equal">
      <formula>1</formula>
    </cfRule>
  </conditionalFormatting>
  <conditionalFormatting sqref="J9:J23">
    <cfRule type="cellIs" dxfId="3" priority="1" operator="equal">
      <formula>5</formula>
    </cfRule>
    <cfRule type="cellIs" dxfId="2" priority="2" operator="equal">
      <formula>4</formula>
    </cfRule>
    <cfRule type="cellIs" dxfId="1" priority="3" operator="equal">
      <formula>3</formula>
    </cfRule>
    <cfRule type="cellIs" dxfId="0" priority="4" operator="equal">
      <formula>2</formula>
    </cfRule>
  </conditionalFormatting>
  <conditionalFormatting sqref="H9:H23">
    <cfRule type="colorScale" priority="10">
      <colorScale>
        <cfvo type="min"/>
        <cfvo type="percentile" val="50"/>
        <cfvo type="max"/>
        <color rgb="FF63BE7B"/>
        <color rgb="FFFFEB84"/>
        <color rgb="FFF8696B"/>
      </colorScale>
    </cfRule>
  </conditionalFormatting>
  <conditionalFormatting sqref="I9:I23">
    <cfRule type="colorScale" priority="11">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sqref="A1:A2"/>
    </sheetView>
  </sheetViews>
  <sheetFormatPr defaultRowHeight="14.4" x14ac:dyDescent="0.3"/>
  <cols>
    <col min="1" max="1" width="35.6640625" customWidth="1"/>
  </cols>
  <sheetData>
    <row r="1" spans="1:1" x14ac:dyDescent="0.3">
      <c r="A1" s="150" t="s">
        <v>4</v>
      </c>
    </row>
    <row r="2" spans="1:1" x14ac:dyDescent="0.3">
      <c r="A2" s="150"/>
    </row>
    <row r="3" spans="1:1" ht="26.4" customHeight="1" x14ac:dyDescent="0.3">
      <c r="A3" s="85" t="s">
        <v>76</v>
      </c>
    </row>
    <row r="4" spans="1:1" ht="26.4" customHeight="1" x14ac:dyDescent="0.3">
      <c r="A4" s="85" t="s">
        <v>78</v>
      </c>
    </row>
    <row r="5" spans="1:1" ht="26.4" customHeight="1" x14ac:dyDescent="0.3">
      <c r="A5" s="85" t="s">
        <v>79</v>
      </c>
    </row>
    <row r="6" spans="1:1" ht="26.4" customHeight="1" x14ac:dyDescent="0.3">
      <c r="A6" s="85" t="s">
        <v>80</v>
      </c>
    </row>
    <row r="7" spans="1:1" ht="26.4" customHeight="1" x14ac:dyDescent="0.3">
      <c r="A7" s="85"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11" sqref="B11"/>
    </sheetView>
  </sheetViews>
  <sheetFormatPr defaultRowHeight="14.4" x14ac:dyDescent="0.3"/>
  <cols>
    <col min="2" max="2" width="33.5546875" customWidth="1"/>
  </cols>
  <sheetData>
    <row r="2" spans="1:2" x14ac:dyDescent="0.3">
      <c r="A2" s="42" t="s">
        <v>68</v>
      </c>
      <c r="B2" s="42" t="s">
        <v>69</v>
      </c>
    </row>
    <row r="3" spans="1:2" x14ac:dyDescent="0.3">
      <c r="A3" s="84">
        <v>1</v>
      </c>
      <c r="B3" s="43" t="s">
        <v>70</v>
      </c>
    </row>
    <row r="4" spans="1:2" x14ac:dyDescent="0.3">
      <c r="A4" s="84">
        <v>2</v>
      </c>
      <c r="B4" s="43" t="s">
        <v>71</v>
      </c>
    </row>
    <row r="5" spans="1:2" x14ac:dyDescent="0.3">
      <c r="A5" s="84">
        <v>3</v>
      </c>
      <c r="B5" s="43" t="s">
        <v>72</v>
      </c>
    </row>
    <row r="6" spans="1:2" x14ac:dyDescent="0.3">
      <c r="A6" s="84">
        <v>4</v>
      </c>
      <c r="B6" s="4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B8" sqref="B8"/>
    </sheetView>
  </sheetViews>
  <sheetFormatPr defaultColWidth="8.88671875" defaultRowHeight="13.2" x14ac:dyDescent="0.25"/>
  <cols>
    <col min="1" max="2" width="8.88671875" style="17"/>
    <col min="3" max="3" width="16.88671875" style="17" bestFit="1" customWidth="1"/>
    <col min="4" max="4" width="47.6640625" style="17" bestFit="1" customWidth="1"/>
    <col min="5" max="16384" width="8.88671875" style="17"/>
  </cols>
  <sheetData>
    <row r="1" spans="2:4" ht="13.8" thickBot="1" x14ac:dyDescent="0.3"/>
    <row r="2" spans="2:4" x14ac:dyDescent="0.25">
      <c r="B2" s="151" t="s">
        <v>10</v>
      </c>
      <c r="C2" s="152"/>
      <c r="D2" s="153"/>
    </row>
    <row r="3" spans="2:4" ht="13.8" thickBot="1" x14ac:dyDescent="0.3">
      <c r="B3" s="154"/>
      <c r="C3" s="155"/>
      <c r="D3" s="156"/>
    </row>
    <row r="4" spans="2:4" ht="30" customHeight="1" x14ac:dyDescent="0.25">
      <c r="B4" s="157" t="s">
        <v>2</v>
      </c>
      <c r="C4" s="158"/>
      <c r="D4" s="46" t="s">
        <v>11</v>
      </c>
    </row>
    <row r="5" spans="2:4" ht="31.5" customHeight="1" x14ac:dyDescent="0.25">
      <c r="B5" s="56">
        <v>1</v>
      </c>
      <c r="C5" s="56" t="s">
        <v>30</v>
      </c>
      <c r="D5" s="60" t="s">
        <v>12</v>
      </c>
    </row>
    <row r="6" spans="2:4" ht="30" x14ac:dyDescent="0.25">
      <c r="B6" s="57">
        <v>2</v>
      </c>
      <c r="C6" s="57" t="s">
        <v>29</v>
      </c>
      <c r="D6" s="61" t="s">
        <v>13</v>
      </c>
    </row>
    <row r="7" spans="2:4" ht="28.2" customHeight="1" x14ac:dyDescent="0.25">
      <c r="B7" s="58">
        <v>3</v>
      </c>
      <c r="C7" s="58" t="s">
        <v>14</v>
      </c>
      <c r="D7" s="62" t="s">
        <v>15</v>
      </c>
    </row>
    <row r="8" spans="2:4" ht="31.8" customHeight="1" x14ac:dyDescent="0.25">
      <c r="B8" s="59">
        <v>4</v>
      </c>
      <c r="C8" s="59" t="s">
        <v>16</v>
      </c>
      <c r="D8" s="63" t="s">
        <v>17</v>
      </c>
    </row>
    <row r="9" spans="2:4" ht="30.6" thickBot="1" x14ac:dyDescent="0.3">
      <c r="B9" s="52">
        <v>5</v>
      </c>
      <c r="C9" s="52" t="s">
        <v>18</v>
      </c>
      <c r="D9" s="64"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6" sqref="C6"/>
    </sheetView>
  </sheetViews>
  <sheetFormatPr defaultColWidth="8.88671875" defaultRowHeight="13.2" x14ac:dyDescent="0.25"/>
  <cols>
    <col min="1" max="1" width="9.44140625" style="17" bestFit="1" customWidth="1"/>
    <col min="2" max="2" width="15.109375" style="17" customWidth="1"/>
    <col min="3" max="3" width="108.6640625" style="21" customWidth="1"/>
    <col min="4" max="4" width="10.6640625" style="17" customWidth="1"/>
    <col min="5" max="16384" width="8.88671875" style="17"/>
  </cols>
  <sheetData>
    <row r="1" spans="1:3" ht="32.25" customHeight="1" x14ac:dyDescent="0.25">
      <c r="A1" s="159" t="s">
        <v>40</v>
      </c>
      <c r="B1" s="160"/>
      <c r="C1" s="160"/>
    </row>
    <row r="2" spans="1:3" ht="16.5" customHeight="1" x14ac:dyDescent="0.25">
      <c r="A2" s="161" t="s">
        <v>25</v>
      </c>
      <c r="B2" s="163" t="s">
        <v>26</v>
      </c>
      <c r="C2" s="165" t="s">
        <v>27</v>
      </c>
    </row>
    <row r="3" spans="1:3" ht="18.75" customHeight="1" x14ac:dyDescent="0.25">
      <c r="A3" s="162"/>
      <c r="B3" s="164"/>
      <c r="C3" s="166"/>
    </row>
    <row r="4" spans="1:3" ht="52.8" x14ac:dyDescent="0.25">
      <c r="A4" s="53">
        <v>1</v>
      </c>
      <c r="B4" s="72" t="s">
        <v>30</v>
      </c>
      <c r="C4" s="73" t="s">
        <v>41</v>
      </c>
    </row>
    <row r="5" spans="1:3" ht="52.8" x14ac:dyDescent="0.25">
      <c r="A5" s="74">
        <v>2</v>
      </c>
      <c r="B5" s="75" t="s">
        <v>29</v>
      </c>
      <c r="C5" s="76" t="s">
        <v>42</v>
      </c>
    </row>
    <row r="6" spans="1:3" ht="52.8" x14ac:dyDescent="0.25">
      <c r="A6" s="69">
        <v>3</v>
      </c>
      <c r="B6" s="70" t="s">
        <v>14</v>
      </c>
      <c r="C6" s="71" t="s">
        <v>43</v>
      </c>
    </row>
    <row r="7" spans="1:3" ht="52.8" x14ac:dyDescent="0.25">
      <c r="A7" s="55">
        <v>4</v>
      </c>
      <c r="B7" s="67" t="s">
        <v>16</v>
      </c>
      <c r="C7" s="68" t="s">
        <v>44</v>
      </c>
    </row>
    <row r="8" spans="1:3" ht="66" x14ac:dyDescent="0.25">
      <c r="A8" s="54">
        <v>5</v>
      </c>
      <c r="B8" s="65" t="s">
        <v>28</v>
      </c>
      <c r="C8" s="66"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zoomScaleNormal="100" zoomScaleSheetLayoutView="206" workbookViewId="0">
      <selection activeCell="A6" sqref="A6:A7"/>
    </sheetView>
  </sheetViews>
  <sheetFormatPr defaultColWidth="8.88671875" defaultRowHeight="13.2" x14ac:dyDescent="0.25"/>
  <cols>
    <col min="1" max="1" width="10.109375" style="17" customWidth="1"/>
    <col min="2" max="2" width="93.6640625" style="17" customWidth="1"/>
    <col min="3" max="3" width="8.88671875" style="17"/>
    <col min="4" max="9" width="21.88671875" style="17" customWidth="1"/>
    <col min="10" max="10" width="8.88671875" style="17"/>
    <col min="11" max="11" width="58.33203125" style="17" bestFit="1" customWidth="1"/>
    <col min="12" max="16384" width="8.88671875" style="17"/>
  </cols>
  <sheetData>
    <row r="2" spans="1:9" ht="12.75" customHeight="1" x14ac:dyDescent="0.25">
      <c r="A2" s="170" t="s">
        <v>39</v>
      </c>
      <c r="B2" s="171"/>
      <c r="D2" s="167" t="s">
        <v>75</v>
      </c>
      <c r="E2" s="167"/>
      <c r="F2" s="167"/>
      <c r="G2" s="167"/>
    </row>
    <row r="3" spans="1:9" ht="12.75" customHeight="1" x14ac:dyDescent="0.25">
      <c r="A3" s="172"/>
      <c r="B3" s="173"/>
    </row>
    <row r="4" spans="1:9" ht="12.75" customHeight="1" x14ac:dyDescent="0.25">
      <c r="A4" s="174"/>
      <c r="B4" s="175"/>
    </row>
    <row r="5" spans="1:9" ht="19.5" customHeight="1" x14ac:dyDescent="0.25">
      <c r="A5" s="18" t="s">
        <v>20</v>
      </c>
      <c r="B5" s="19" t="s">
        <v>21</v>
      </c>
      <c r="D5" s="32" t="s">
        <v>2</v>
      </c>
      <c r="E5" s="79" t="s">
        <v>48</v>
      </c>
      <c r="F5" s="80" t="s">
        <v>49</v>
      </c>
      <c r="G5" s="81" t="s">
        <v>50</v>
      </c>
      <c r="H5" s="83" t="s">
        <v>51</v>
      </c>
      <c r="I5" s="82" t="s">
        <v>52</v>
      </c>
    </row>
    <row r="6" spans="1:9" ht="15" x14ac:dyDescent="0.25">
      <c r="A6" s="176" t="s">
        <v>22</v>
      </c>
      <c r="B6" s="30" t="s">
        <v>23</v>
      </c>
      <c r="D6" s="184" t="s">
        <v>53</v>
      </c>
      <c r="E6" s="39" t="s">
        <v>58</v>
      </c>
      <c r="F6" s="33" t="s">
        <v>55</v>
      </c>
      <c r="G6" s="35" t="s">
        <v>56</v>
      </c>
      <c r="H6" s="37" t="s">
        <v>57</v>
      </c>
      <c r="I6" s="37" t="s">
        <v>57</v>
      </c>
    </row>
    <row r="7" spans="1:9" ht="75" x14ac:dyDescent="0.25">
      <c r="A7" s="177"/>
      <c r="B7" s="31" t="s">
        <v>33</v>
      </c>
      <c r="D7" s="185"/>
      <c r="E7" s="40">
        <v>5</v>
      </c>
      <c r="F7" s="34">
        <v>10</v>
      </c>
      <c r="G7" s="36">
        <v>15</v>
      </c>
      <c r="H7" s="38">
        <v>20</v>
      </c>
      <c r="I7" s="38">
        <v>25</v>
      </c>
    </row>
    <row r="8" spans="1:9" ht="15" x14ac:dyDescent="0.25">
      <c r="A8" s="182" t="s">
        <v>46</v>
      </c>
      <c r="B8" s="29" t="s">
        <v>31</v>
      </c>
      <c r="D8" s="186" t="s">
        <v>51</v>
      </c>
      <c r="E8" s="39" t="s">
        <v>58</v>
      </c>
      <c r="F8" s="33" t="s">
        <v>55</v>
      </c>
      <c r="G8" s="35" t="s">
        <v>56</v>
      </c>
      <c r="H8" s="37" t="s">
        <v>57</v>
      </c>
      <c r="I8" s="37" t="s">
        <v>57</v>
      </c>
    </row>
    <row r="9" spans="1:9" ht="60" x14ac:dyDescent="0.25">
      <c r="A9" s="183"/>
      <c r="B9" s="29" t="s">
        <v>32</v>
      </c>
      <c r="D9" s="187"/>
      <c r="E9" s="40">
        <v>4</v>
      </c>
      <c r="F9" s="34">
        <v>8</v>
      </c>
      <c r="G9" s="36">
        <v>12</v>
      </c>
      <c r="H9" s="41">
        <v>16</v>
      </c>
      <c r="I9" s="38">
        <v>20</v>
      </c>
    </row>
    <row r="10" spans="1:9" ht="15" x14ac:dyDescent="0.25">
      <c r="A10" s="178" t="s">
        <v>47</v>
      </c>
      <c r="B10" s="27" t="s">
        <v>34</v>
      </c>
      <c r="D10" s="188" t="s">
        <v>50</v>
      </c>
      <c r="E10" s="78" t="s">
        <v>54</v>
      </c>
      <c r="F10" s="39" t="s">
        <v>58</v>
      </c>
      <c r="G10" s="33" t="s">
        <v>55</v>
      </c>
      <c r="H10" s="35" t="s">
        <v>56</v>
      </c>
      <c r="I10" s="35" t="s">
        <v>56</v>
      </c>
    </row>
    <row r="11" spans="1:9" ht="30" x14ac:dyDescent="0.25">
      <c r="A11" s="179"/>
      <c r="B11" s="28" t="s">
        <v>35</v>
      </c>
      <c r="D11" s="189"/>
      <c r="E11" s="77">
        <v>3</v>
      </c>
      <c r="F11" s="40">
        <v>6</v>
      </c>
      <c r="G11" s="34">
        <v>9</v>
      </c>
      <c r="H11" s="36">
        <v>12</v>
      </c>
      <c r="I11" s="36">
        <v>15</v>
      </c>
    </row>
    <row r="12" spans="1:9" ht="15" x14ac:dyDescent="0.25">
      <c r="A12" s="180" t="s">
        <v>59</v>
      </c>
      <c r="B12" s="25" t="s">
        <v>24</v>
      </c>
      <c r="D12" s="190" t="s">
        <v>49</v>
      </c>
      <c r="E12" s="78" t="s">
        <v>54</v>
      </c>
      <c r="F12" s="39" t="s">
        <v>58</v>
      </c>
      <c r="G12" s="39" t="s">
        <v>58</v>
      </c>
      <c r="H12" s="33" t="s">
        <v>55</v>
      </c>
      <c r="I12" s="33" t="s">
        <v>55</v>
      </c>
    </row>
    <row r="13" spans="1:9" ht="45" x14ac:dyDescent="0.25">
      <c r="A13" s="181"/>
      <c r="B13" s="26" t="s">
        <v>36</v>
      </c>
      <c r="D13" s="191"/>
      <c r="E13" s="77">
        <v>2</v>
      </c>
      <c r="F13" s="40">
        <v>4</v>
      </c>
      <c r="G13" s="40">
        <v>6</v>
      </c>
      <c r="H13" s="34">
        <v>8</v>
      </c>
      <c r="I13" s="34">
        <v>10</v>
      </c>
    </row>
    <row r="14" spans="1:9" ht="15" x14ac:dyDescent="0.25">
      <c r="A14" s="168" t="s">
        <v>60</v>
      </c>
      <c r="B14" s="23" t="s">
        <v>37</v>
      </c>
      <c r="D14" s="192" t="s">
        <v>48</v>
      </c>
      <c r="E14" s="78" t="s">
        <v>54</v>
      </c>
      <c r="F14" s="78" t="s">
        <v>54</v>
      </c>
      <c r="G14" s="78" t="s">
        <v>54</v>
      </c>
      <c r="H14" s="39" t="s">
        <v>58</v>
      </c>
      <c r="I14" s="39" t="s">
        <v>58</v>
      </c>
    </row>
    <row r="15" spans="1:9" ht="45" x14ac:dyDescent="0.25">
      <c r="A15" s="169"/>
      <c r="B15" s="24" t="s">
        <v>38</v>
      </c>
      <c r="D15" s="193"/>
      <c r="E15" s="77">
        <v>1</v>
      </c>
      <c r="F15" s="77">
        <v>2</v>
      </c>
      <c r="G15" s="77">
        <v>3</v>
      </c>
      <c r="H15" s="40">
        <v>4</v>
      </c>
      <c r="I15" s="40">
        <v>5</v>
      </c>
    </row>
    <row r="17" spans="3:3" ht="13.8" x14ac:dyDescent="0.25">
      <c r="C17" s="53">
        <v>1</v>
      </c>
    </row>
    <row r="18" spans="3:3" ht="13.8" x14ac:dyDescent="0.25">
      <c r="C18" s="20">
        <v>2</v>
      </c>
    </row>
    <row r="19" spans="3:3" ht="13.8" x14ac:dyDescent="0.25">
      <c r="C19" s="20">
        <v>3</v>
      </c>
    </row>
    <row r="20" spans="3:3" ht="13.8" x14ac:dyDescent="0.25">
      <c r="C20" s="55">
        <v>4</v>
      </c>
    </row>
    <row r="21" spans="3:3" ht="13.8" x14ac:dyDescent="0.25">
      <c r="C21" s="54">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2025-09-05T08:08:26Z</dcterms:modified>
</cp:coreProperties>
</file>